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arma1987-my.sharepoint.com/personal/hosoda_pharma_co_jp/Documents/ドキュメント/project/202009-202106_maruho/20211021_カリキュレーター修正済み/"/>
    </mc:Choice>
  </mc:AlternateContent>
  <xr:revisionPtr revIDLastSave="0" documentId="8_{AD023A23-C583-467D-A5DA-2EB9F6E89CF2}" xr6:coauthVersionLast="47" xr6:coauthVersionMax="47" xr10:uidLastSave="{00000000-0000-0000-0000-000000000000}"/>
  <bookViews>
    <workbookView xWindow="-110" yWindow="-110" windowWidth="19420" windowHeight="10420" xr2:uid="{CBC19EC2-BDFE-4453-B621-56A577934145}"/>
  </bookViews>
  <sheets>
    <sheet name="Sheet1" sheetId="1" r:id="rId1"/>
  </sheets>
  <definedNames>
    <definedName name="_xlnm.Print_Area" localSheetId="0">Sheet1!$A$1:$M$35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G10" i="1"/>
  <c r="D16" i="1"/>
</calcChain>
</file>

<file path=xl/sharedStrings.xml><?xml version="1.0" encoding="utf-8"?>
<sst xmlns="http://schemas.openxmlformats.org/spreadsheetml/2006/main" count="41" uniqueCount="37">
  <si>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</si>
  <si>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</si>
  <si>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</si>
  <si>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体重</t>
    <rPh sb="0" eb="2">
      <t>タイジュウ</t>
    </rPh>
    <phoneticPr fontId="1"/>
  </si>
  <si>
    <t>身長</t>
    <rPh sb="0" eb="2">
      <t>シンチョウ</t>
    </rPh>
    <phoneticPr fontId="1"/>
  </si>
  <si>
    <t>ｋｇ</t>
    <phoneticPr fontId="1"/>
  </si>
  <si>
    <t>mg/dL</t>
    <phoneticPr fontId="1"/>
  </si>
  <si>
    <t>ｃｍ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</si>
  <si>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</si>
  <si>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</si>
  <si>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mL/min</t>
    <phoneticPr fontId="1"/>
  </si>
  <si>
    <t>BMI</t>
    <phoneticPr fontId="1"/>
  </si>
  <si>
    <t>クレアチニンクリアランス（CLcr）の計算</t>
    <phoneticPr fontId="1"/>
  </si>
  <si>
    <r>
      <t>血清クレアチニン値</t>
    </r>
    <r>
      <rPr>
        <sz val="12"/>
        <color theme="1" tint="0.14999847407452621"/>
        <rFont val="HGPｺﾞｼｯｸE"/>
        <family val="3"/>
        <charset val="128"/>
      </rPr>
      <t>（酵素法）</t>
    </r>
    <phoneticPr fontId="1"/>
  </si>
  <si>
    <r>
      <t xml:space="preserve">腎機能に応じた本剤の減量の目安 </t>
    </r>
    <r>
      <rPr>
        <vertAlign val="superscript"/>
        <sz val="18"/>
        <color theme="4"/>
        <rFont val="HGPｺﾞｼｯｸE"/>
        <family val="3"/>
        <charset val="128"/>
      </rPr>
      <t>注）</t>
    </r>
    <phoneticPr fontId="1"/>
  </si>
  <si>
    <t>クレアチニンクリアランス
（mL／分）</t>
    <phoneticPr fontId="1"/>
  </si>
  <si>
    <t>単純疱疹の治療</t>
    <phoneticPr fontId="1"/>
  </si>
  <si>
    <t>帯状疱疹の治療</t>
    <phoneticPr fontId="1"/>
  </si>
  <si>
    <t>通常
用法・用量</t>
    <phoneticPr fontId="1"/>
  </si>
  <si>
    <t>１回250mgを
１日３回</t>
    <phoneticPr fontId="1"/>
  </si>
  <si>
    <t>１回1000mgを
2回</t>
    <phoneticPr fontId="1"/>
  </si>
  <si>
    <t>１回500mgを
１日３回</t>
    <phoneticPr fontId="1"/>
  </si>
  <si>
    <t>≧60</t>
    <phoneticPr fontId="1"/>
  </si>
  <si>
    <t>40-59</t>
    <phoneticPr fontId="1"/>
  </si>
  <si>
    <t>１回500mgを
2回</t>
    <phoneticPr fontId="1"/>
  </si>
  <si>
    <t>１回500mgを
１日２回</t>
    <phoneticPr fontId="1"/>
  </si>
  <si>
    <t>20-39</t>
    <phoneticPr fontId="1"/>
  </si>
  <si>
    <t>回250mgを
１日２回</t>
    <phoneticPr fontId="1"/>
  </si>
  <si>
    <t>500mgを
単回</t>
    <phoneticPr fontId="1"/>
  </si>
  <si>
    <t>１回500mgを
１日１回</t>
    <phoneticPr fontId="1"/>
  </si>
  <si>
    <t>＜20</t>
    <phoneticPr fontId="1"/>
  </si>
  <si>
    <t>１回250mgを
１日１回</t>
    <phoneticPr fontId="1"/>
  </si>
  <si>
    <t>250mgを
単回</t>
    <phoneticPr fontId="1"/>
  </si>
  <si>
    <t>注）外国人における成績をもとに設定した。</t>
    <phoneticPr fontId="1"/>
  </si>
  <si>
    <t>以下は、年齢、体重、身長、血清クレアチニン値より24時間蓄尿クレアチニンクリアランス(CLcr)を推定する計算式です。
日本人約300例の実測データに基づき、堀尾 勝 先生が開発されました。</t>
    <phoneticPr fontId="1"/>
  </si>
  <si>
    <t>①②③のすべての項目に入力してください。</t>
    <phoneticPr fontId="1"/>
  </si>
  <si>
    <t xml:space="preserve">    CLcr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</si>
</sst>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 tint="0.14999847407452621"/>
      <name val="HGPｺﾞｼｯｸE"/>
      <family val="3"/>
      <charset val="128"/>
    </font>
    <font>
      <sz val="14"/>
      <color theme="1" tint="0.14999847407452621"/>
      <name val="HGPｺﾞｼｯｸE"/>
      <family val="3"/>
      <charset val="128"/>
    </font>
    <font>
      <sz val="18"/>
      <name val="HGPｺﾞｼｯｸE"/>
      <family val="3"/>
      <charset val="128"/>
    </font>
    <font>
      <sz val="18"/>
      <color theme="1" tint="0.14999847407452621"/>
      <name val="HGPｺﾞｼｯｸE"/>
      <family val="3"/>
      <charset val="128"/>
    </font>
    <font>
      <sz val="18"/>
      <color theme="1"/>
      <name val="游ゴシック"/>
      <family val="2"/>
      <charset val="128"/>
      <scheme val="minor"/>
    </font>
    <font>
      <sz val="20"/>
      <color rgb="FFFF0000"/>
      <name val="HGPｺﾞｼｯｸE"/>
      <family val="3"/>
      <charset val="128"/>
    </font>
    <font>
      <sz val="18"/>
      <color theme="4"/>
      <name val="HGPｺﾞｼｯｸE"/>
      <family val="3"/>
      <charset val="128"/>
    </font>
    <font>
      <vertAlign val="superscript"/>
      <sz val="18"/>
      <color theme="4"/>
      <name val="HGPｺﾞｼｯｸE"/>
      <family val="3"/>
      <charset val="128"/>
    </font>
    <font>
      <sz val="12"/>
      <color theme="4"/>
      <name val="HGPｺﾞｼｯｸE"/>
      <family val="3"/>
      <charset val="128"/>
    </font>
    <font>
      <sz val="11"/>
      <color theme="4"/>
      <name val="HGPｺﾞｼｯｸE"/>
      <family val="3"/>
      <charset val="128"/>
    </font>
    <font>
      <sz val="12"/>
      <color rgb="FF333333"/>
      <name val="Open Sans"/>
      <family val="3"/>
      <charset val="128"/>
    </font>
    <font>
      <sz val="14"/>
      <color rgb="FF333333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3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/>
    <xf numFmtId="0" fontId="8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12" xfId="0" applyFont="1" applyBorder="1" applyAlignment="1"/>
    <xf numFmtId="0" fontId="0" fillId="0" borderId="0" xfId="0" applyAlignment="1"/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F3FF"/>
      <color rgb="FFFFE7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272890</xdr:colOff>
      <xdr:row>5</xdr:row>
      <xdr:rowOff>426988</xdr:rowOff>
    </xdr:from>
    <xdr:ext cx="492443" cy="49244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8BFCB62-7F8A-419B-A889-1B3C4EC13857}"/>
            </a:ext>
          </a:extLst>
        </xdr:cNvPr>
        <xdr:cNvSpPr/>
      </xdr:nvSpPr>
      <xdr:spPr>
        <a:xfrm>
          <a:off x="272890" y="2227213"/>
          <a:ext cx="492443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HGPｺﾞｼｯｸE" panose="020B0900000000000000" pitchFamily="50" charset="-128"/>
              <a:ea typeface="HGPｺﾞｼｯｸE" panose="020B0900000000000000" pitchFamily="50" charset="-128"/>
            </a:rPr>
            <a:t>①</a:t>
          </a:r>
        </a:p>
      </xdr:txBody>
    </xdr:sp>
    <xdr:clientData/>
  </xdr:oneCellAnchor>
  <xdr:oneCellAnchor>
    <xdr:from>
      <xdr:col>0</xdr:col>
      <xdr:colOff>272890</xdr:colOff>
      <xdr:row>7</xdr:row>
      <xdr:rowOff>417463</xdr:rowOff>
    </xdr:from>
    <xdr:ext cx="492443" cy="492443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E051B1F-2984-4218-8BAB-F5062E9B46B5}"/>
            </a:ext>
          </a:extLst>
        </xdr:cNvPr>
        <xdr:cNvSpPr/>
      </xdr:nvSpPr>
      <xdr:spPr>
        <a:xfrm>
          <a:off x="272890" y="3074938"/>
          <a:ext cx="492443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HGPｺﾞｼｯｸE" panose="020B0900000000000000" pitchFamily="50" charset="-128"/>
              <a:ea typeface="HGPｺﾞｼｯｸE" panose="020B0900000000000000" pitchFamily="50" charset="-128"/>
            </a:rPr>
            <a:t>②</a:t>
          </a:r>
        </a:p>
      </xdr:txBody>
    </xdr:sp>
    <xdr:clientData/>
  </xdr:oneCellAnchor>
  <xdr:oneCellAnchor>
    <xdr:from>
      <xdr:col>0</xdr:col>
      <xdr:colOff>272890</xdr:colOff>
      <xdr:row>9</xdr:row>
      <xdr:rowOff>398413</xdr:rowOff>
    </xdr:from>
    <xdr:ext cx="492443" cy="492443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D74D8AF-CB99-42A3-8CB9-B580AAB9A6CC}"/>
            </a:ext>
          </a:extLst>
        </xdr:cNvPr>
        <xdr:cNvSpPr/>
      </xdr:nvSpPr>
      <xdr:spPr>
        <a:xfrm>
          <a:off x="272890" y="3913138"/>
          <a:ext cx="492443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HGPｺﾞｼｯｸE" panose="020B0900000000000000" pitchFamily="50" charset="-128"/>
              <a:ea typeface="HGPｺﾞｼｯｸE" panose="020B0900000000000000" pitchFamily="50" charset="-128"/>
            </a:rPr>
            <a:t>③</a:t>
          </a:r>
        </a:p>
      </xdr:txBody>
    </xdr:sp>
    <xdr:clientData/>
  </xdr:oneCellAnchor>
  <xdr:twoCellAnchor>
    <xdr:from>
      <xdr:col>1</xdr:col>
      <xdr:colOff>13139</xdr:colOff>
      <xdr:row>0</xdr:row>
      <xdr:rowOff>164225</xdr:rowOff>
    </xdr:from>
    <xdr:to>
      <xdr:col>10</xdr:col>
      <xdr:colOff>216777</xdr:colOff>
      <xdr:row>2</xdr:row>
      <xdr:rowOff>118242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32D7ED4A-700D-40AA-98CE-F6D6B3C5FC18}"/>
            </a:ext>
          </a:extLst>
        </xdr:cNvPr>
        <xdr:cNvSpPr/>
      </xdr:nvSpPr>
      <xdr:spPr>
        <a:xfrm>
          <a:off x="354725" y="164225"/>
          <a:ext cx="5596759" cy="584638"/>
        </a:xfrm>
        <a:prstGeom prst="round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 w="44450" h="3175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/>
        <a:lstStyle/>
        <a:p>
          <a:pPr algn="ctr"/>
          <a:r>
            <a:rPr kumimoji="1" lang="ja-JP" altLang="en-US" sz="2100">
              <a:solidFill>
                <a:schemeClr val="lt1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クレアチニンクリアランス（</a:t>
          </a:r>
          <a:r>
            <a:rPr kumimoji="1" lang="en-US" altLang="ja-JP" sz="2100">
              <a:solidFill>
                <a:schemeClr val="lt1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CLcr</a:t>
          </a:r>
          <a:r>
            <a:rPr kumimoji="1" lang="ja-JP" altLang="en-US" sz="2100">
              <a:solidFill>
                <a:schemeClr val="lt1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）</a:t>
          </a:r>
          <a:r>
            <a:rPr kumimoji="1" lang="ja-JP" altLang="en-US" sz="2100">
              <a:latin typeface="HGPｺﾞｼｯｸE" panose="020B0900000000000000" pitchFamily="50" charset="-128"/>
              <a:ea typeface="HGPｺﾞｼｯｸE" panose="020B0900000000000000" pitchFamily="50" charset="-128"/>
            </a:rPr>
            <a:t>カリュキレーター</a:t>
          </a:r>
        </a:p>
      </xdr:txBody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13</xdr:col>
      <xdr:colOff>2956</xdr:colOff>
      <xdr:row>34</xdr:row>
      <xdr:rowOff>111219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C011660-5D11-46D0-9C90-EA54D9794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772775"/>
          <a:ext cx="7400925" cy="2635345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>
    <xdr:from>
      <xdr:col>9</xdr:col>
      <xdr:colOff>335018</xdr:colOff>
      <xdr:row>3</xdr:row>
      <xdr:rowOff>381000</xdr:rowOff>
    </xdr:from>
    <xdr:to>
      <xdr:col>12</xdr:col>
      <xdr:colOff>295603</xdr:colOff>
      <xdr:row>5</xdr:row>
      <xdr:rowOff>59120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B7A3EC9-160F-44CD-B536-4E2C580B3945}"/>
            </a:ext>
          </a:extLst>
        </xdr:cNvPr>
        <xdr:cNvSpPr/>
      </xdr:nvSpPr>
      <xdr:spPr>
        <a:xfrm>
          <a:off x="5012121" y="1326931"/>
          <a:ext cx="2364827" cy="53208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6610D-5D30-464C-8666-BAD31013470B}">
  <sheetPr>
    <pageSetUpPr fitToPage="1"/>
  </sheetPr>
  <dimension ref="A1:M30"/>
  <sheetViews>
    <sheetView showGridLines="0" showRowColHeaders="0" tabSelected="1" zoomScaleNormal="100" zoomScaleSheetLayoutView="100" workbookViewId="0">
      <selection activeCell="D7" sqref="D7"/>
    </sheetView>
  </sheetViews>
  <sheetFormatPr defaultColWidth="8.75" defaultRowHeight="18" x14ac:dyDescent="0.55000000000000004"/>
  <cols>
    <col min="1" max="1" width="4.5" customWidth="1"/>
    <col min="2" max="2" width="4.5" style="8" customWidth="1"/>
    <col min="3" max="3" width="5.5" style="8" customWidth="1"/>
    <col min="4" max="4" width="13.83203125" style="8" customWidth="1"/>
    <col min="5" max="5" width="4.5" style="8" customWidth="1"/>
    <col min="6" max="6" width="5.5" style="8" customWidth="1"/>
    <col min="7" max="7" width="13.83203125" style="8" customWidth="1"/>
    <col min="8" max="8" width="3.58203125" style="8" customWidth="1"/>
    <col min="9" max="9" width="5.5" style="8" customWidth="1"/>
    <col min="10" max="11" width="13.83203125" style="8" customWidth="1"/>
    <col min="12" max="12" width="3.75" style="8" customWidth="1"/>
    <col min="13" max="13" width="8.75" style="8"/>
  </cols>
  <sheetData>
    <row r="1" spans="1:13" ht="25" customHeight="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25" customHeight="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34" customHeight="1" x14ac:dyDescent="0.55000000000000004">
      <c r="A4" s="1"/>
      <c r="B4" s="13" t="s">
        <v>12</v>
      </c>
      <c r="C4" s="13"/>
      <c r="D4" s="13"/>
      <c r="E4" s="13"/>
      <c r="F4" s="13"/>
      <c r="G4" s="13"/>
      <c r="H4" s="13"/>
      <c r="I4" s="13"/>
      <c r="J4" s="11"/>
      <c r="K4" s="1"/>
      <c r="L4" s="1"/>
    </row>
    <row r="5" spans="1:13" ht="34" customHeight="1" x14ac:dyDescent="0.55000000000000004">
      <c r="A5" s="1"/>
      <c r="B5" s="37" t="s">
        <v>35</v>
      </c>
      <c r="C5" s="37"/>
      <c r="D5" s="37"/>
      <c r="E5" s="37"/>
      <c r="F5" s="37"/>
      <c r="G5" s="37"/>
      <c r="H5" s="37"/>
      <c r="I5" s="37"/>
      <c r="J5" s="10" t="s">
        <v>36</v>
      </c>
      <c r="K5" s="12" t="str">
        <f>IF(G11="","",IF(J9="","",IF(G9="","",IF(D9="","",IF(D7="","",IF(D7="男性",(((33-0.065*D9-0.493*D16)*G9)/(G11*14.4)),(((21-0.052*D9-0.202*D16)*G9)/(G11*14.4))))))))</f>
        <v/>
      </c>
      <c r="L5" s="29" t="s">
        <v>10</v>
      </c>
      <c r="M5" s="30"/>
    </row>
    <row r="6" spans="1:13" ht="34" customHeight="1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34" customHeight="1" x14ac:dyDescent="0.55000000000000004">
      <c r="A7" s="1"/>
      <c r="B7" s="1"/>
      <c r="C7" s="2" t="s">
        <v>0</v>
      </c>
      <c r="D7" s="7"/>
      <c r="E7" s="1"/>
      <c r="F7" s="1"/>
      <c r="G7" s="1"/>
      <c r="H7" s="1"/>
      <c r="I7" s="1"/>
      <c r="J7" s="1"/>
      <c r="K7" s="1"/>
      <c r="L7" s="1"/>
    </row>
    <row r="8" spans="1:13" ht="34" customHeight="1" x14ac:dyDescent="0.55000000000000004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</row>
    <row r="9" spans="1:13" ht="34" customHeight="1" x14ac:dyDescent="0.2">
      <c r="A9" s="1"/>
      <c r="B9" s="1"/>
      <c r="C9" s="2" t="s">
        <v>1</v>
      </c>
      <c r="D9" s="7"/>
      <c r="E9" s="3" t="s">
        <v>2</v>
      </c>
      <c r="F9" s="2" t="s">
        <v>3</v>
      </c>
      <c r="G9" s="7"/>
      <c r="H9" s="3" t="s">
        <v>5</v>
      </c>
      <c r="I9" s="2" t="s">
        <v>4</v>
      </c>
      <c r="J9" s="7"/>
      <c r="K9" s="3" t="s">
        <v>7</v>
      </c>
      <c r="L9" s="1"/>
    </row>
    <row r="10" spans="1:13" ht="34" customHeight="1" x14ac:dyDescent="0.55000000000000004">
      <c r="A10" s="1"/>
      <c r="B10" s="1"/>
      <c r="C10" s="2"/>
      <c r="D10" s="1"/>
      <c r="E10" s="1"/>
      <c r="F10" s="1"/>
      <c r="G10" s="1" t="str">
        <f>IF(D10="男",(33+0.65*#REF!-0.493*#REF!)*D12,"")</f>
        <v/>
      </c>
      <c r="H10" s="1"/>
      <c r="I10" s="1"/>
      <c r="J10" s="1"/>
      <c r="K10" s="1"/>
      <c r="L10" s="1"/>
    </row>
    <row r="11" spans="1:13" ht="34" customHeight="1" x14ac:dyDescent="0.2">
      <c r="A11" s="1"/>
      <c r="B11" s="1"/>
      <c r="C11" s="2" t="s">
        <v>13</v>
      </c>
      <c r="D11" s="1"/>
      <c r="E11" s="1"/>
      <c r="F11" s="1"/>
      <c r="G11" s="7"/>
      <c r="H11" s="3" t="s">
        <v>6</v>
      </c>
      <c r="I11" s="3"/>
      <c r="J11" s="1"/>
      <c r="K11" s="1"/>
      <c r="L11" s="1"/>
    </row>
    <row r="12" spans="1:13" ht="20.149999999999999" customHeight="1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34" customHeight="1" x14ac:dyDescent="0.55000000000000004">
      <c r="A13" s="1"/>
      <c r="B13" s="4" t="s">
        <v>14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34" customHeight="1" x14ac:dyDescent="0.55000000000000004">
      <c r="A14" s="1"/>
      <c r="B14" s="31" t="s">
        <v>15</v>
      </c>
      <c r="C14" s="32"/>
      <c r="D14" s="33"/>
      <c r="E14" s="34" t="s">
        <v>16</v>
      </c>
      <c r="F14" s="35"/>
      <c r="G14" s="35"/>
      <c r="H14" s="35"/>
      <c r="I14" s="35"/>
      <c r="J14" s="36"/>
      <c r="K14" s="34" t="s">
        <v>17</v>
      </c>
      <c r="L14" s="35"/>
      <c r="M14" s="36"/>
    </row>
    <row r="15" spans="1:13" ht="34" hidden="1" customHeight="1" x14ac:dyDescent="0.55000000000000004">
      <c r="A15" s="1"/>
      <c r="B15" s="5"/>
      <c r="C15" s="5"/>
      <c r="D15" s="5" t="s">
        <v>11</v>
      </c>
      <c r="E15" s="5"/>
      <c r="F15" s="5"/>
      <c r="G15" s="5" t="s">
        <v>8</v>
      </c>
      <c r="H15" s="5"/>
      <c r="I15" s="5"/>
      <c r="J15" s="5"/>
      <c r="K15" s="5"/>
      <c r="L15" s="5"/>
      <c r="M15" s="9"/>
    </row>
    <row r="16" spans="1:13" ht="34" hidden="1" customHeight="1" x14ac:dyDescent="0.55000000000000004">
      <c r="A16" s="1"/>
      <c r="B16" s="5"/>
      <c r="C16" s="5"/>
      <c r="D16" s="5" t="e">
        <f>IF(G9="","",G9/J9/J9)*10000</f>
        <v>#VALUE!</v>
      </c>
      <c r="E16" s="5"/>
      <c r="F16" s="5"/>
      <c r="G16" s="5" t="s">
        <v>9</v>
      </c>
      <c r="H16" s="5"/>
      <c r="I16" s="5"/>
      <c r="J16" s="5"/>
      <c r="K16" s="5"/>
      <c r="L16" s="5"/>
      <c r="M16" s="9"/>
    </row>
    <row r="17" spans="1:13" ht="34" customHeight="1" x14ac:dyDescent="0.55000000000000004">
      <c r="A17" s="1"/>
      <c r="B17" s="26" t="s">
        <v>18</v>
      </c>
      <c r="C17" s="27"/>
      <c r="D17" s="28"/>
      <c r="E17" s="23" t="s">
        <v>19</v>
      </c>
      <c r="F17" s="24"/>
      <c r="G17" s="25"/>
      <c r="H17" s="23" t="s">
        <v>20</v>
      </c>
      <c r="I17" s="24"/>
      <c r="J17" s="25"/>
      <c r="K17" s="23" t="s">
        <v>21</v>
      </c>
      <c r="L17" s="24"/>
      <c r="M17" s="25"/>
    </row>
    <row r="18" spans="1:13" ht="34" customHeight="1" x14ac:dyDescent="0.55000000000000004">
      <c r="A18" s="1"/>
      <c r="B18" s="14" t="s">
        <v>22</v>
      </c>
      <c r="C18" s="15"/>
      <c r="D18" s="16"/>
      <c r="E18" s="17" t="s">
        <v>19</v>
      </c>
      <c r="F18" s="18"/>
      <c r="G18" s="19"/>
      <c r="H18" s="23" t="s">
        <v>20</v>
      </c>
      <c r="I18" s="24"/>
      <c r="J18" s="25"/>
      <c r="K18" s="23" t="s">
        <v>21</v>
      </c>
      <c r="L18" s="24"/>
      <c r="M18" s="25"/>
    </row>
    <row r="19" spans="1:13" ht="34" customHeight="1" x14ac:dyDescent="0.55000000000000004">
      <c r="B19" s="26" t="s">
        <v>23</v>
      </c>
      <c r="C19" s="27"/>
      <c r="D19" s="28"/>
      <c r="E19" s="20"/>
      <c r="F19" s="21"/>
      <c r="G19" s="22"/>
      <c r="H19" s="23" t="s">
        <v>24</v>
      </c>
      <c r="I19" s="24"/>
      <c r="J19" s="25"/>
      <c r="K19" s="23" t="s">
        <v>25</v>
      </c>
      <c r="L19" s="24"/>
      <c r="M19" s="25"/>
    </row>
    <row r="20" spans="1:13" ht="34" customHeight="1" x14ac:dyDescent="0.55000000000000004">
      <c r="B20" s="26" t="s">
        <v>26</v>
      </c>
      <c r="C20" s="27"/>
      <c r="D20" s="28"/>
      <c r="E20" s="23" t="s">
        <v>27</v>
      </c>
      <c r="F20" s="24"/>
      <c r="G20" s="25"/>
      <c r="H20" s="23" t="s">
        <v>28</v>
      </c>
      <c r="I20" s="24"/>
      <c r="J20" s="25"/>
      <c r="K20" s="23" t="s">
        <v>29</v>
      </c>
      <c r="L20" s="24"/>
      <c r="M20" s="25"/>
    </row>
    <row r="21" spans="1:13" ht="34" customHeight="1" x14ac:dyDescent="0.55000000000000004">
      <c r="B21" s="26" t="s">
        <v>30</v>
      </c>
      <c r="C21" s="27"/>
      <c r="D21" s="28"/>
      <c r="E21" s="23" t="s">
        <v>31</v>
      </c>
      <c r="F21" s="24"/>
      <c r="G21" s="25"/>
      <c r="H21" s="23" t="s">
        <v>32</v>
      </c>
      <c r="I21" s="24"/>
      <c r="J21" s="25"/>
      <c r="K21" s="23" t="s">
        <v>31</v>
      </c>
      <c r="L21" s="24"/>
      <c r="M21" s="25"/>
    </row>
    <row r="22" spans="1:13" ht="25" customHeight="1" x14ac:dyDescent="0.55000000000000004">
      <c r="J22" s="38" t="s">
        <v>33</v>
      </c>
      <c r="K22" s="38"/>
      <c r="L22" s="38"/>
      <c r="M22" s="38"/>
    </row>
    <row r="23" spans="1:13" ht="25" customHeight="1" x14ac:dyDescent="0.55000000000000004"/>
    <row r="24" spans="1:13" ht="35.15" customHeight="1" x14ac:dyDescent="0.55000000000000004">
      <c r="B24" s="39" t="s">
        <v>34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35.15" customHeight="1" x14ac:dyDescent="0.55000000000000004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ht="25" customHeight="1" x14ac:dyDescent="0.55000000000000004">
      <c r="B26" s="6"/>
    </row>
    <row r="27" spans="1:13" ht="25" customHeight="1" x14ac:dyDescent="0.55000000000000004"/>
    <row r="28" spans="1:13" ht="25" customHeight="1" x14ac:dyDescent="0.55000000000000004"/>
    <row r="29" spans="1:13" ht="25" customHeight="1" x14ac:dyDescent="0.55000000000000004"/>
    <row r="30" spans="1:13" ht="25" customHeight="1" x14ac:dyDescent="0.55000000000000004"/>
  </sheetData>
  <sheetProtection sheet="1" objects="1" scenarios="1"/>
  <mergeCells count="27">
    <mergeCell ref="B5:I5"/>
    <mergeCell ref="J22:M22"/>
    <mergeCell ref="B24:M25"/>
    <mergeCell ref="B20:D20"/>
    <mergeCell ref="E20:G20"/>
    <mergeCell ref="H20:J20"/>
    <mergeCell ref="K20:M20"/>
    <mergeCell ref="B21:D21"/>
    <mergeCell ref="E21:G21"/>
    <mergeCell ref="H21:J21"/>
    <mergeCell ref="K21:M21"/>
    <mergeCell ref="B4:I4"/>
    <mergeCell ref="B18:D18"/>
    <mergeCell ref="E18:G19"/>
    <mergeCell ref="H18:J18"/>
    <mergeCell ref="K18:M18"/>
    <mergeCell ref="B19:D19"/>
    <mergeCell ref="H19:J19"/>
    <mergeCell ref="K19:M19"/>
    <mergeCell ref="L5:M5"/>
    <mergeCell ref="B17:D17"/>
    <mergeCell ref="E17:G17"/>
    <mergeCell ref="H17:J17"/>
    <mergeCell ref="K17:M17"/>
    <mergeCell ref="B14:D14"/>
    <mergeCell ref="E14:J14"/>
    <mergeCell ref="K14:M14"/>
  </mergeCells>
  <phoneticPr fontId="1"/>
  <dataValidations count="1">
    <dataValidation type="list" allowBlank="1" showInputMessage="1" showErrorMessage="1" sqref="D7" xr:uid="{23B7C02B-C358-4A31-8185-355F199B8D98}">
      <formula1>$G$15:$G$16</formula1>
    </dataValidation>
  </dataValidations>
  <pageMargins left="0.25" right="0.25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樋口雄一</dc:creator>
  <cp:lastModifiedBy>HOSODA Tatsuyuki</cp:lastModifiedBy>
  <cp:lastPrinted>2021-10-21T08:18:27Z</cp:lastPrinted>
  <dcterms:created xsi:type="dcterms:W3CDTF">2021-09-17T01:38:58Z</dcterms:created>
  <dcterms:modified xsi:type="dcterms:W3CDTF">2021-10-22T00:34:08Z</dcterms:modified>
</cp:coreProperties>
</file>